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2569\พัสดุ\ITA  69\"/>
    </mc:Choice>
  </mc:AlternateContent>
  <xr:revisionPtr revIDLastSave="0" documentId="8_{FC357E07-4158-4C06-A947-47222834EC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6" i="1" s="1"/>
  <c r="G12" i="1"/>
  <c r="G16" i="1" s="1"/>
  <c r="N44" i="1"/>
  <c r="N47" i="1" s="1"/>
  <c r="L42" i="1"/>
  <c r="L45" i="1" s="1"/>
  <c r="K37" i="1"/>
  <c r="K40" i="1" s="1"/>
</calcChain>
</file>

<file path=xl/sharedStrings.xml><?xml version="1.0" encoding="utf-8"?>
<sst xmlns="http://schemas.openxmlformats.org/spreadsheetml/2006/main" count="46" uniqueCount="45">
  <si>
    <t>ร้อยละ</t>
  </si>
  <si>
    <t>รวม</t>
  </si>
  <si>
    <t>เฉพาะเจาะจง</t>
  </si>
  <si>
    <t>ประกวดราคาอิเล็กทรอนิกส์</t>
  </si>
  <si>
    <t xml:space="preserve">                    ๑. การจัดซื้อจัดจ้างที่ต้องดำเนินการในสถานการณ์เร่งด่วน</t>
  </si>
  <si>
    <t xml:space="preserve">                    ๒. หนังสือสั่งการที่ออกมาค่อนข้างเยอะและบางครั้งกำหนดแนวทางไม่ชัดเจนทำให้เจ้าหน้าที่มีความเข้าใจไม่ตรงกันทำให้การดำเนินงานเกิดความคลาดเคลื่อนไม่ตรงกัน</t>
  </si>
  <si>
    <t xml:space="preserve">                    3.คู่สัญญา ไม่สามารถส่งมอบตามระยะเวลาที่กำหนดไว้ในสัญญาได้ ทำให้ผลการจัดซื้อจัดจ้างไม่เป็นไปตามแผนที่กำหนดไว้</t>
  </si>
  <si>
    <t xml:space="preserve">                    4. สัญญาณอินเตอร์เน็ตระบบ E-GP ขัดข้องและหลุดบ่อย</t>
  </si>
  <si>
    <t xml:space="preserve">                    5. บุคลากรได้รับมอบหมายงานด้านอื่นๆด้วยจึงทำให้บางครั้งเกิดความล้าช้าในงานที่เป็นหน้าที่หลักโดยตรงทำให้โครงการก่อสร้างล่าช้าจากเป้าหมายที่ตั้งไว้มากพอสมควร</t>
  </si>
  <si>
    <t xml:space="preserve">                    ๖. หน่วยงานภายใต้สังกัดขาดความรู้ความเข้าใจในพระราชบัญญัติการจัดซื้อจัดจ้าง พ.ศ.</t>
  </si>
  <si>
    <t xml:space="preserve">๒๕๖๐ และ ระเบียบกระทรวงการคลังว่าด้วยการจัดซื้อจัดจ้างและการบริหารพัสดุภาครัฐ พ.ศ.๒๕๖๐ </t>
  </si>
  <si>
    <r>
      <t xml:space="preserve">                    </t>
    </r>
    <r>
      <rPr>
        <b/>
        <u/>
        <sz val="16"/>
        <color theme="1"/>
        <rFont val="TH SarabunIT๙"/>
        <family val="2"/>
      </rPr>
      <t>ข้อเสนอแนะการพัฒนาปรับปรุงการจัดซื้อจัดจ้าง</t>
    </r>
  </si>
  <si>
    <r>
      <rPr>
        <b/>
        <sz val="16"/>
        <color theme="1"/>
        <rFont val="TH SarabunIT๙"/>
        <family val="2"/>
      </rPr>
      <t xml:space="preserve">                 </t>
    </r>
    <r>
      <rPr>
        <b/>
        <u/>
        <sz val="16"/>
        <color theme="1"/>
        <rFont val="TH SarabunIT๙"/>
        <family val="2"/>
      </rPr>
      <t>ปัญหาและอุปสรรคของการจัดซื้อจัดจ้าง</t>
    </r>
  </si>
  <si>
    <t xml:space="preserve">                ฝ่ายพัสดุและทะเบียนทรัพย์สิน กองคลัง องค์การบริหารส่วนตำบลทรายทอง ประสบปัญหาและอุปสรรคที่ทำให้การดำเนินการจัดซื้อจัดจ้างล่าช้าและไม่มีประสิทธิภาพดังนี้</t>
  </si>
  <si>
    <t xml:space="preserve">                ตามที่ฝ่ายพัสดุและทะเบียนทรัพย์สิน กองคลัง องค์การบริหารส่วนตำบลทรายทองได้ ดำเนินการจัดซื้อจัดจ้างตามพระราชบัญญัติการจัดซื้อจัดจ้างและการบริหารพัสดุภาครัฐ ๒๕๖๐ ประกอบกับระเบียบกระทรวงการคลังว่าด้วยการจัดซื้อจ้ดจ้างและการบริหารพัสดุภาครัฐ ๒๕๖๐ จึงขอรายงานผลการจัดซื้อจัดจ้างประจำปีงบประมาณ พ.ศ. ๒๕๖๘  (ตั้งแต่วันที่  1  ตุลาคม  2567 ถึงวันที่  30  กันยายน  268 ) ที่ได้ดำเนินการจัดซื้อจัดจ้างพัสดุต่าง ๆ เพื่อแสดงให้เห็นว่าในรอบปีที่ผ่านมามีผลดำเนินการจัดซื้อจัดจ้างจำแนกตามวิธีจัดซื้อจัดจ้างเป็นอย่างไร  เพื่อให้เป็นไปตามรอบการประเมินคุณธรรมและความโปร่งใสในการดำเนินงานของหน่วยงานของรัฐ (Intergity and Transparency Asswssment : ITA)  ที่กำหนดให้ส่วนราชการนำผลการวิเคราะห์ไปปรับปรุงและพัฒนากระบวนการปฏิบัติงาน โดยมีรายละเอียดดังนี้</t>
  </si>
  <si>
    <t>รายงานสรุปผลการจัดชื้อจัดจ้างหรือการจัดหาพัสดุประจำปีงบประมาณ พ.ศ. ๒๕๖๘</t>
  </si>
  <si>
    <t xml:space="preserve">           1.  สรุปผลการดำเนินการจัดซื้อจัดจ้างในภาพรวม</t>
  </si>
  <si>
    <t>ตามที่องค์การบริหารส่วนตำบลทรายทอง  ประกาศใช้ข้อบัญญัติงบประมาณรายจ่ายประจำปีงบประมาณ พ.ศ.  2569 งบดำเนินงานในหมวดค่าใช้สอย, งบลงทุนในหมวดค่าที่ดินและสิ่งก่อสร้าง,ค่าครุภัณฑ์ จำนวนเงินรวม  17,593,443.96  บาท  เบิกจ่ายแล้ว  16,864,943.96  บาท คิดเป็น 99.03  และอยู่ระหว่างดำเนินการเบิกจ่ายไม่ทัน  30  กันยายน  2568   คิดเป็นร้อยละ  0.97  (รายละเอียดตามตารางที่ 1 ) ประจำปีงบประมาณ พ.ศ. 2568</t>
  </si>
  <si>
    <t xml:space="preserve">                ตาราง 1 จำนวนโครงการ/รายการจำแนกตามวิธีการจักซื้อจัดจ้างและจำนวนเงิน</t>
  </si>
  <si>
    <t>2. จำนวนโครงการ/รายการ และจำนวนเงินที่เบิกจ่ายจริงแยกตามวิธีจัดซื้อจัดจ้าง</t>
  </si>
  <si>
    <t>องค์การบริหารส่วนตำบลทรายทอง ดำเนินการจัดซื้อจัดจ้างแล้วเสร็จและเบิกจ่ายในปี  2568  จำนวน  407  โครงการ  เป็นเงิน  16,864,943.96   บาท  คิดเป็นร้อยละ  99.03  ของเงินงบประมาณประจำปี  2568  และเบิกจ่ายไม่ทันปีงบประมาณ พ.ศ. 2568  จำนวน  4  รายการ   จำนวนเงิน  728,500  บาท คิดเป็นร้อยละ  0.97   รายละเอียดปรากฏตามตาราง  1</t>
  </si>
  <si>
    <t>จัดทำโดยวิธี</t>
  </si>
  <si>
    <t>จำนวน</t>
  </si>
  <si>
    <t>จำนวนเงินเบิกจ่าย</t>
  </si>
  <si>
    <t>รายการ</t>
  </si>
  <si>
    <t>บาท</t>
  </si>
  <si>
    <t>รวมทั้งสิ้น</t>
  </si>
  <si>
    <t>อยู่ระหว่างดำเนินการ</t>
  </si>
  <si>
    <t>ยังไม่ดำเนินการ</t>
  </si>
  <si>
    <t>เงินคงเหลือ</t>
  </si>
  <si>
    <t>จากตารางที่ 1  จะเห็นได้ว่า</t>
  </si>
  <si>
    <t xml:space="preserve">            1) ในปีงบประมาณ พ.ศ. 2568 ฝ่ายพัสดุและทะเบียนทรัพย์สิน กองคลัง องค์การบริหารส่วนตำบลทรายทอง ได้ดำเนินการจัดซื้อจัดจ้างมีโครงการทั้งสิ้น 412 โครงการพบว่าวิธีการจัดซื้อจัดจ้างที่สูงที่สุด คือ วิธีเฉพาะเจาะจง จำนวน 407 เรื่องคิดเป็นร้อยละ   98.79  รองลงมาคือวิธีประกวดราคาอิเล็กทรอนิกส์จำนวน 1 โครงการ คิดเป็นร้อยละ 0.24   </t>
  </si>
  <si>
    <t xml:space="preserve">          2) วงเงินงบประมาณที่จัดซื้อจัดจ้างมากที่สุด  คือวิธีเฉพาะเจาะจง   จำนวนเงิน  8,118,043.96   บาท  คิดเป็นร้อยละ  46.14   รองลงมาวิธีประกวดราคาอิเล็กทรอนิกส์  เป็นเงินจำนวน  8,746,900  บาท  คิดเป็นร้อยละ  49.72  ของงบประมาณที่ดำเนินการในปีงบประมาณ พ.ศ.  2568 </t>
  </si>
  <si>
    <t xml:space="preserve">         3  การวิเคราะห์ความเสี่ยง</t>
  </si>
  <si>
    <t xml:space="preserve">จากการวิเคราะห์ความเสี่ยงในส่วนของวิธีการจัดซื้อจัดจ้างทุกวิธี  ได้แก่  วิธีเฉพาะเจาะจง  วิธีประกวดราคาอิเล็กทรอนิกส์  ในปีงบประมาณ พ.ศ. 2568 โดยพิจารณาจากความเสี่ยงด้านต่าง ๆ ทั้ง  5  ด้านได้แก่ด้านโครงสร้าง  ระบบงาน  บุคลากร ทรัพย์สิน และงบประมาณ  พบว่า ด้านบุคลากรเป็นด้านที่มีความเสี่ยงในการปฏิบัติงานจัดซื้อจัดจ้าง แต่เป็นความเสี่ยงที่สามารถควบคุมได้ </t>
  </si>
  <si>
    <t>ดานโครงสร้าง  ระบบงาน ทรัพย์สิน  และวบประมาณ ไม่มีความเสี่ยง เนื่องจากเหตุปัจจัยดังนี้</t>
  </si>
  <si>
    <t>1. ด้านโครงสร้าง มีการมอบหมายงานอย่างชัดเจน  เจ้าหน้าที่ผู้ปฏิบัติงานตรงตามโครงสร้าง</t>
  </si>
  <si>
    <t xml:space="preserve">      2.  ด้านระบบงาน  การบริหารงานจัดการด้วยความชัดเจน  มีการปฏิบัติงานตามขั้นตอนและวิธีการ</t>
  </si>
  <si>
    <t xml:space="preserve">    3. ด้านบุคลากร  มีการกำหนดมอบหมายหน้าที่ให้ปฏิบัติงาน และมีการติดตามงาน  รายงานผล</t>
  </si>
  <si>
    <t xml:space="preserve">        4.  ด้านทรัพย์สิน  มีเครื่องมือเครื่องใช้  อาทิ คอมพิวเตอร์  ระบบอิเล็กทรอนิกส์ต่าง ๆ</t>
  </si>
  <si>
    <t xml:space="preserve">        5. ด้านงบประมาณ  จะเป็นการใช้งบประมาณ โดยอนุมัติใช้ข้อบัญญัติประจำปีงบประมาณ เงินอุดหนุนเฉพาะกิจ และจากเงินรายได้ภาษีจัดสรรต่างๆ ที่ใช้ดำเนินงาน</t>
  </si>
  <si>
    <t xml:space="preserve">                    1. จัดโครงการฝึกอบรมเพื่อเพิ่มพูนความรู้ความเข้าใจเกี่ยวกับการปฏิบัติงานด้านพัสดุให้แก่ </t>
  </si>
  <si>
    <t xml:space="preserve">บุคลากรขององค์การบริหารส่วนตำบลทรายทองและหน่วยงานภายใต้สังกัด </t>
  </si>
  <si>
    <t xml:space="preserve">                   2. ให้ความสำคัญกับการวางแผนการปฏิบัติงานจัดซื้อจัดจ้าง</t>
  </si>
  <si>
    <t xml:space="preserve">                   3 . ดำเนินการจัดซื้อจัดจ้างตามขั้นตอน ให้ครบถ้วนและสรุปรายงานผลเป็นประจำ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</si>
</sst>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43" fontId="1" fillId="0" borderId="4" xfId="1" applyFont="1" applyBorder="1" applyAlignment="1">
      <alignment vertical="center" wrapText="1"/>
    </xf>
    <xf numFmtId="43" fontId="1" fillId="0" borderId="5" xfId="1" applyFont="1" applyBorder="1" applyAlignment="1">
      <alignment vertical="center" wrapText="1"/>
    </xf>
    <xf numFmtId="43" fontId="2" fillId="0" borderId="12" xfId="0" applyNumberFormat="1" applyFont="1" applyBorder="1" applyAlignment="1">
      <alignment horizontal="center" vertical="center" wrapText="1"/>
    </xf>
    <xf numFmtId="43" fontId="1" fillId="0" borderId="14" xfId="1" applyFont="1" applyBorder="1" applyAlignment="1">
      <alignment horizontal="center" vertical="center" wrapText="1"/>
    </xf>
    <xf numFmtId="43" fontId="1" fillId="0" borderId="15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43" fontId="1" fillId="0" borderId="3" xfId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4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43" fontId="1" fillId="0" borderId="0" xfId="1" applyFont="1"/>
    <xf numFmtId="43" fontId="1" fillId="0" borderId="0" xfId="0" applyNumberFormat="1" applyFont="1"/>
    <xf numFmtId="0" fontId="1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workbookViewId="0">
      <selection activeCell="L4" sqref="L4"/>
    </sheetView>
  </sheetViews>
  <sheetFormatPr defaultRowHeight="20.25"/>
  <cols>
    <col min="1" max="1" width="9.140625" style="49"/>
    <col min="2" max="2" width="16.7109375" style="49" customWidth="1"/>
    <col min="3" max="3" width="11.7109375" style="49" customWidth="1"/>
    <col min="4" max="4" width="13" style="49" customWidth="1"/>
    <col min="5" max="5" width="9.140625" style="49"/>
    <col min="6" max="6" width="13.5703125" style="49" customWidth="1"/>
    <col min="7" max="7" width="11.85546875" style="49" customWidth="1"/>
    <col min="8" max="10" width="9.140625" style="49"/>
    <col min="11" max="11" width="20.5703125" style="50" customWidth="1"/>
    <col min="12" max="12" width="23.7109375" style="49" customWidth="1"/>
    <col min="13" max="13" width="9.140625" style="49"/>
    <col min="14" max="14" width="17.5703125" style="50" customWidth="1"/>
    <col min="15" max="16384" width="9.140625" style="49"/>
  </cols>
  <sheetData>
    <row r="1" spans="1:8">
      <c r="A1" s="48" t="s">
        <v>15</v>
      </c>
      <c r="B1" s="48"/>
      <c r="C1" s="48"/>
      <c r="D1" s="48"/>
      <c r="E1" s="48"/>
      <c r="F1" s="48"/>
      <c r="G1" s="48"/>
      <c r="H1" s="48"/>
    </row>
    <row r="2" spans="1:8" ht="186.75" customHeight="1">
      <c r="A2" s="8" t="s">
        <v>14</v>
      </c>
      <c r="B2" s="8"/>
      <c r="C2" s="8"/>
      <c r="D2" s="8"/>
      <c r="E2" s="8"/>
      <c r="F2" s="8"/>
      <c r="G2" s="8"/>
    </row>
    <row r="3" spans="1:8" ht="21.75" customHeight="1">
      <c r="A3" s="10" t="s">
        <v>16</v>
      </c>
      <c r="B3" s="10"/>
      <c r="C3" s="10"/>
      <c r="D3" s="10"/>
      <c r="E3" s="10"/>
      <c r="F3" s="10"/>
      <c r="G3" s="10"/>
    </row>
    <row r="4" spans="1:8" ht="106.5" customHeight="1">
      <c r="A4" s="8" t="s">
        <v>17</v>
      </c>
      <c r="B4" s="8"/>
      <c r="C4" s="8"/>
      <c r="D4" s="8"/>
      <c r="E4" s="8"/>
      <c r="F4" s="8"/>
      <c r="G4" s="8"/>
    </row>
    <row r="5" spans="1:8" ht="24" customHeight="1">
      <c r="A5" s="11" t="s">
        <v>19</v>
      </c>
      <c r="B5" s="11"/>
      <c r="C5" s="11"/>
      <c r="D5" s="11"/>
      <c r="E5" s="11"/>
      <c r="F5" s="11"/>
      <c r="G5" s="11"/>
    </row>
    <row r="6" spans="1:8" ht="86.25" customHeight="1">
      <c r="A6" s="8" t="s">
        <v>20</v>
      </c>
      <c r="B6" s="8"/>
      <c r="C6" s="8"/>
      <c r="D6" s="8"/>
      <c r="E6" s="8"/>
      <c r="F6" s="8"/>
      <c r="G6" s="8"/>
    </row>
    <row r="7" spans="1:8">
      <c r="A7" s="5" t="s">
        <v>18</v>
      </c>
      <c r="B7" s="5"/>
      <c r="C7" s="5"/>
      <c r="D7" s="5"/>
      <c r="E7" s="5"/>
      <c r="F7" s="5"/>
      <c r="G7" s="5"/>
    </row>
    <row r="8" spans="1:8" ht="30" customHeight="1">
      <c r="A8" s="19" t="s">
        <v>21</v>
      </c>
      <c r="B8" s="20"/>
      <c r="C8" s="14" t="s">
        <v>22</v>
      </c>
      <c r="D8" s="15"/>
      <c r="E8" s="14" t="s">
        <v>23</v>
      </c>
      <c r="F8" s="18"/>
      <c r="G8" s="15"/>
    </row>
    <row r="9" spans="1:8" ht="23.25" customHeight="1">
      <c r="A9" s="21"/>
      <c r="B9" s="22"/>
      <c r="C9" s="3" t="s">
        <v>24</v>
      </c>
      <c r="D9" s="3" t="s">
        <v>0</v>
      </c>
      <c r="E9" s="16" t="s">
        <v>25</v>
      </c>
      <c r="F9" s="17"/>
      <c r="G9" s="12" t="s">
        <v>0</v>
      </c>
    </row>
    <row r="10" spans="1:8" ht="23.25" customHeight="1">
      <c r="A10" s="23" t="s">
        <v>2</v>
      </c>
      <c r="B10" s="24"/>
      <c r="C10" s="40">
        <v>407</v>
      </c>
      <c r="D10" s="40">
        <v>98.79</v>
      </c>
      <c r="E10" s="35">
        <v>8118043.96</v>
      </c>
      <c r="F10" s="36"/>
      <c r="G10" s="12">
        <v>46.14</v>
      </c>
    </row>
    <row r="11" spans="1:8" ht="24.75" customHeight="1">
      <c r="A11" s="23" t="s">
        <v>3</v>
      </c>
      <c r="B11" s="24"/>
      <c r="C11" s="40">
        <v>1</v>
      </c>
      <c r="D11" s="40">
        <v>0.24</v>
      </c>
      <c r="E11" s="33">
        <v>8746900</v>
      </c>
      <c r="F11" s="34"/>
      <c r="G11" s="12">
        <v>49.72</v>
      </c>
    </row>
    <row r="12" spans="1:8" ht="26.25" customHeight="1" thickBot="1">
      <c r="A12" s="27" t="s">
        <v>1</v>
      </c>
      <c r="B12" s="28"/>
      <c r="C12" s="41">
        <v>408</v>
      </c>
      <c r="D12" s="41">
        <v>99.03</v>
      </c>
      <c r="E12" s="37">
        <f>SUM(E10:E11)</f>
        <v>16864943.960000001</v>
      </c>
      <c r="F12" s="31"/>
      <c r="G12" s="29">
        <f>SUM(G10:G11)</f>
        <v>95.86</v>
      </c>
    </row>
    <row r="13" spans="1:8" ht="26.25" customHeight="1" thickTop="1">
      <c r="A13" s="25" t="s">
        <v>27</v>
      </c>
      <c r="B13" s="26"/>
      <c r="C13" s="42">
        <v>4</v>
      </c>
      <c r="D13" s="43">
        <v>0.97</v>
      </c>
      <c r="E13" s="38">
        <v>728500</v>
      </c>
      <c r="F13" s="39"/>
      <c r="G13" s="13">
        <v>4.1399999999999997</v>
      </c>
    </row>
    <row r="14" spans="1:8" ht="26.25" customHeight="1">
      <c r="A14" s="23" t="s">
        <v>28</v>
      </c>
      <c r="B14" s="24"/>
      <c r="C14" s="40">
        <v>0</v>
      </c>
      <c r="D14" s="40">
        <v>0</v>
      </c>
      <c r="E14" s="16">
        <v>0</v>
      </c>
      <c r="F14" s="17"/>
      <c r="G14" s="12">
        <v>0</v>
      </c>
    </row>
    <row r="15" spans="1:8" ht="26.25" customHeight="1">
      <c r="A15" s="23" t="s">
        <v>29</v>
      </c>
      <c r="B15" s="24"/>
      <c r="C15" s="40">
        <v>0</v>
      </c>
      <c r="D15" s="40">
        <v>0</v>
      </c>
      <c r="E15" s="16">
        <v>0</v>
      </c>
      <c r="F15" s="17"/>
      <c r="G15" s="12">
        <v>0</v>
      </c>
    </row>
    <row r="16" spans="1:8" ht="21" thickBot="1">
      <c r="A16" s="30" t="s">
        <v>26</v>
      </c>
      <c r="B16" s="31"/>
      <c r="C16" s="41">
        <v>412</v>
      </c>
      <c r="D16" s="41">
        <v>100</v>
      </c>
      <c r="E16" s="37">
        <f>SUM(E12:E15)</f>
        <v>17593443.960000001</v>
      </c>
      <c r="F16" s="31"/>
      <c r="G16" s="32">
        <f>SUM(G12:G15)</f>
        <v>100</v>
      </c>
    </row>
    <row r="17" spans="1:7" ht="21" thickTop="1">
      <c r="A17" s="44"/>
      <c r="B17" s="44"/>
      <c r="C17" s="45"/>
      <c r="D17" s="45"/>
      <c r="E17" s="46"/>
      <c r="F17" s="44"/>
      <c r="G17" s="44"/>
    </row>
    <row r="18" spans="1:7">
      <c r="A18" s="44"/>
      <c r="B18" s="44"/>
      <c r="C18" s="45"/>
      <c r="D18" s="45"/>
      <c r="E18" s="46"/>
      <c r="F18" s="44"/>
      <c r="G18" s="44"/>
    </row>
    <row r="19" spans="1:7">
      <c r="A19" s="44"/>
      <c r="B19" s="44"/>
      <c r="C19" s="45"/>
      <c r="D19" s="45"/>
      <c r="E19" s="46"/>
      <c r="F19" s="44"/>
      <c r="G19" s="44"/>
    </row>
    <row r="20" spans="1:7">
      <c r="A20" s="47" t="s">
        <v>30</v>
      </c>
      <c r="B20" s="47"/>
      <c r="C20" s="45"/>
      <c r="D20" s="45"/>
      <c r="E20" s="46"/>
      <c r="F20" s="44"/>
      <c r="G20" s="44"/>
    </row>
    <row r="21" spans="1:7" ht="20.25" customHeight="1">
      <c r="A21" s="8" t="s">
        <v>31</v>
      </c>
      <c r="B21" s="8"/>
      <c r="C21" s="8"/>
      <c r="D21" s="8"/>
      <c r="E21" s="8"/>
      <c r="F21" s="8"/>
      <c r="G21" s="8"/>
    </row>
    <row r="22" spans="1:7" ht="14.25" customHeight="1">
      <c r="A22" s="8"/>
      <c r="B22" s="8"/>
      <c r="C22" s="8"/>
      <c r="D22" s="8"/>
      <c r="E22" s="8"/>
      <c r="F22" s="8"/>
      <c r="G22" s="8"/>
    </row>
    <row r="23" spans="1:7" ht="14.25" customHeight="1">
      <c r="A23" s="8"/>
      <c r="B23" s="8"/>
      <c r="C23" s="8"/>
      <c r="D23" s="8"/>
      <c r="E23" s="8"/>
      <c r="F23" s="8"/>
      <c r="G23" s="8"/>
    </row>
    <row r="24" spans="1:7" ht="14.25" customHeight="1">
      <c r="A24" s="8"/>
      <c r="B24" s="8"/>
      <c r="C24" s="8"/>
      <c r="D24" s="8"/>
      <c r="E24" s="8"/>
      <c r="F24" s="8"/>
      <c r="G24" s="8"/>
    </row>
    <row r="25" spans="1:7">
      <c r="A25" s="8"/>
      <c r="B25" s="8"/>
      <c r="C25" s="8"/>
      <c r="D25" s="8"/>
      <c r="E25" s="8"/>
      <c r="F25" s="8"/>
      <c r="G25" s="8"/>
    </row>
    <row r="26" spans="1:7" ht="13.5" customHeight="1">
      <c r="A26" s="8"/>
      <c r="B26" s="8"/>
      <c r="C26" s="8"/>
      <c r="D26" s="8"/>
      <c r="E26" s="8"/>
      <c r="F26" s="8"/>
      <c r="G26" s="8"/>
    </row>
    <row r="27" spans="1:7" ht="12" hidden="1" customHeight="1">
      <c r="A27" s="8"/>
      <c r="B27" s="8"/>
      <c r="C27" s="8"/>
      <c r="D27" s="8"/>
      <c r="E27" s="8"/>
      <c r="F27" s="8"/>
      <c r="G27" s="8"/>
    </row>
    <row r="28" spans="1:7" ht="73.5" customHeight="1">
      <c r="A28" s="8" t="s">
        <v>32</v>
      </c>
      <c r="B28" s="8"/>
      <c r="C28" s="8"/>
      <c r="D28" s="8"/>
      <c r="E28" s="8"/>
      <c r="F28" s="8"/>
      <c r="G28" s="8"/>
    </row>
    <row r="29" spans="1:7" ht="27" customHeight="1">
      <c r="A29" s="10" t="s">
        <v>33</v>
      </c>
      <c r="B29" s="10"/>
      <c r="C29" s="10"/>
      <c r="D29" s="10"/>
      <c r="E29" s="10"/>
      <c r="F29" s="10"/>
      <c r="G29" s="10"/>
    </row>
    <row r="30" spans="1:7" ht="89.25" customHeight="1">
      <c r="A30" s="8" t="s">
        <v>34</v>
      </c>
      <c r="B30" s="8"/>
      <c r="C30" s="8"/>
      <c r="D30" s="8"/>
      <c r="E30" s="8"/>
      <c r="F30" s="8"/>
      <c r="G30" s="8"/>
    </row>
    <row r="31" spans="1:7" ht="23.25" customHeight="1">
      <c r="A31" s="9" t="s">
        <v>35</v>
      </c>
      <c r="B31" s="9"/>
      <c r="C31" s="9"/>
      <c r="D31" s="9"/>
      <c r="E31" s="9"/>
      <c r="F31" s="9"/>
      <c r="G31" s="9"/>
    </row>
    <row r="32" spans="1:7" ht="23.25" customHeight="1">
      <c r="A32" s="9" t="s">
        <v>36</v>
      </c>
      <c r="B32" s="9"/>
      <c r="C32" s="9"/>
      <c r="D32" s="9"/>
      <c r="E32" s="9"/>
      <c r="F32" s="9"/>
      <c r="G32" s="9"/>
    </row>
    <row r="33" spans="1:14" ht="23.25" customHeight="1">
      <c r="A33" s="9" t="s">
        <v>37</v>
      </c>
      <c r="B33" s="9"/>
      <c r="C33" s="9"/>
      <c r="D33" s="9"/>
      <c r="E33" s="9"/>
      <c r="F33" s="9"/>
      <c r="G33" s="9"/>
    </row>
    <row r="34" spans="1:14" ht="23.25" customHeight="1">
      <c r="A34" s="9" t="s">
        <v>38</v>
      </c>
      <c r="B34" s="9"/>
      <c r="C34" s="9"/>
      <c r="D34" s="9"/>
      <c r="E34" s="9"/>
      <c r="F34" s="9"/>
      <c r="G34" s="9"/>
    </row>
    <row r="35" spans="1:14" ht="23.25" customHeight="1">
      <c r="A35" s="8" t="s">
        <v>39</v>
      </c>
      <c r="B35" s="8"/>
      <c r="C35" s="8"/>
      <c r="D35" s="8"/>
      <c r="E35" s="8"/>
      <c r="F35" s="8"/>
      <c r="G35" s="8"/>
    </row>
    <row r="36" spans="1:14" ht="52.5" customHeight="1">
      <c r="A36" s="8" t="s">
        <v>40</v>
      </c>
      <c r="B36" s="8"/>
      <c r="C36" s="8"/>
      <c r="D36" s="8"/>
      <c r="E36" s="8"/>
      <c r="F36" s="8"/>
      <c r="G36" s="8"/>
    </row>
    <row r="37" spans="1:14">
      <c r="A37" s="7" t="s">
        <v>12</v>
      </c>
      <c r="B37" s="7"/>
      <c r="C37" s="7"/>
      <c r="D37" s="7"/>
      <c r="E37" s="7"/>
      <c r="F37" s="7"/>
      <c r="G37" s="7"/>
      <c r="K37" s="50" t="e">
        <f>SUM(#REF!)</f>
        <v>#REF!</v>
      </c>
    </row>
    <row r="38" spans="1:14" ht="20.25" customHeight="1">
      <c r="A38" s="4" t="s">
        <v>13</v>
      </c>
      <c r="B38" s="4"/>
      <c r="C38" s="4"/>
      <c r="D38" s="4"/>
      <c r="E38" s="4"/>
      <c r="F38" s="4"/>
      <c r="G38" s="4"/>
      <c r="L38" s="49">
        <v>39900</v>
      </c>
    </row>
    <row r="39" spans="1:14" ht="20.25" customHeight="1">
      <c r="A39" s="4"/>
      <c r="B39" s="4"/>
      <c r="C39" s="4"/>
      <c r="D39" s="4"/>
      <c r="E39" s="4"/>
      <c r="F39" s="4"/>
      <c r="G39" s="4"/>
      <c r="L39" s="49">
        <v>25000</v>
      </c>
    </row>
    <row r="40" spans="1:14">
      <c r="A40" s="1" t="s">
        <v>4</v>
      </c>
      <c r="K40" s="50" t="e">
        <f>K37-#REF!</f>
        <v>#REF!</v>
      </c>
      <c r="L40" s="49">
        <v>168000</v>
      </c>
      <c r="N40" s="50">
        <v>8118043.96</v>
      </c>
    </row>
    <row r="41" spans="1:14" ht="20.25" customHeight="1">
      <c r="A41" s="4" t="s">
        <v>5</v>
      </c>
      <c r="B41" s="4"/>
      <c r="C41" s="4"/>
      <c r="D41" s="4"/>
      <c r="E41" s="4"/>
      <c r="F41" s="4"/>
      <c r="G41" s="4"/>
      <c r="L41" s="49">
        <v>495600</v>
      </c>
    </row>
    <row r="42" spans="1:14" ht="20.25" customHeight="1">
      <c r="A42" s="4"/>
      <c r="B42" s="4"/>
      <c r="C42" s="4"/>
      <c r="D42" s="4"/>
      <c r="E42" s="4"/>
      <c r="F42" s="4"/>
      <c r="G42" s="4"/>
      <c r="L42" s="50">
        <f>SUM(L38:L41)</f>
        <v>728500</v>
      </c>
      <c r="N42" s="50">
        <v>8746900</v>
      </c>
    </row>
    <row r="43" spans="1:14" ht="20.25" customHeight="1">
      <c r="A43" s="4" t="s">
        <v>6</v>
      </c>
      <c r="B43" s="4"/>
      <c r="C43" s="4"/>
      <c r="D43" s="4"/>
      <c r="E43" s="4"/>
      <c r="F43" s="4"/>
      <c r="G43" s="4"/>
    </row>
    <row r="44" spans="1:14" ht="20.25" customHeight="1">
      <c r="A44" s="4"/>
      <c r="B44" s="4"/>
      <c r="C44" s="4"/>
      <c r="D44" s="4"/>
      <c r="E44" s="4"/>
      <c r="F44" s="4"/>
      <c r="G44" s="4"/>
      <c r="N44" s="50">
        <f>SUM(N40:N43)</f>
        <v>16864943.960000001</v>
      </c>
    </row>
    <row r="45" spans="1:14">
      <c r="A45" s="6" t="s">
        <v>7</v>
      </c>
      <c r="B45" s="6"/>
      <c r="C45" s="6"/>
      <c r="D45" s="6"/>
      <c r="E45" s="6"/>
      <c r="F45" s="6"/>
      <c r="G45" s="6"/>
      <c r="L45" s="51" t="e">
        <f>#REF!+L42+#REF!</f>
        <v>#REF!</v>
      </c>
      <c r="N45" s="50">
        <v>728500</v>
      </c>
    </row>
    <row r="46" spans="1:14" ht="20.25" customHeight="1">
      <c r="A46" s="4" t="s">
        <v>8</v>
      </c>
      <c r="B46" s="4"/>
      <c r="C46" s="4"/>
      <c r="D46" s="4"/>
      <c r="E46" s="4"/>
      <c r="F46" s="4"/>
      <c r="G46" s="4"/>
    </row>
    <row r="47" spans="1:14" ht="20.25" customHeight="1">
      <c r="A47" s="4"/>
      <c r="B47" s="4"/>
      <c r="C47" s="4"/>
      <c r="D47" s="4"/>
      <c r="E47" s="4"/>
      <c r="F47" s="4"/>
      <c r="G47" s="4"/>
      <c r="N47" s="50">
        <f>SUM(N44:N46)</f>
        <v>17593443.960000001</v>
      </c>
    </row>
    <row r="48" spans="1:14">
      <c r="A48" s="1" t="s">
        <v>9</v>
      </c>
    </row>
    <row r="49" spans="1:7">
      <c r="A49" s="1" t="s">
        <v>10</v>
      </c>
    </row>
    <row r="50" spans="1:7">
      <c r="A50" s="1"/>
    </row>
    <row r="51" spans="1:7">
      <c r="A51" s="2" t="s">
        <v>11</v>
      </c>
    </row>
    <row r="52" spans="1:7">
      <c r="A52" s="1" t="s">
        <v>41</v>
      </c>
    </row>
    <row r="53" spans="1:7">
      <c r="A53" s="1" t="s">
        <v>42</v>
      </c>
    </row>
    <row r="54" spans="1:7" ht="22.5" customHeight="1">
      <c r="A54" s="52" t="s">
        <v>43</v>
      </c>
      <c r="B54" s="52"/>
      <c r="C54" s="52"/>
      <c r="D54" s="52"/>
      <c r="E54" s="52"/>
      <c r="F54" s="52"/>
      <c r="G54" s="52"/>
    </row>
    <row r="55" spans="1:7">
      <c r="A55" s="52" t="s">
        <v>44</v>
      </c>
      <c r="B55" s="52"/>
      <c r="C55" s="52"/>
      <c r="D55" s="52"/>
      <c r="E55" s="52"/>
      <c r="F55" s="52"/>
      <c r="G55" s="52"/>
    </row>
  </sheetData>
  <mergeCells count="44">
    <mergeCell ref="A32:G32"/>
    <mergeCell ref="A33:G33"/>
    <mergeCell ref="A34:G34"/>
    <mergeCell ref="A35:G35"/>
    <mergeCell ref="A36:G36"/>
    <mergeCell ref="A28:G28"/>
    <mergeCell ref="A20:B20"/>
    <mergeCell ref="A29:G29"/>
    <mergeCell ref="A30:G30"/>
    <mergeCell ref="A31:G31"/>
    <mergeCell ref="E15:F15"/>
    <mergeCell ref="E16:F16"/>
    <mergeCell ref="E8:G8"/>
    <mergeCell ref="A8:B9"/>
    <mergeCell ref="A10:B10"/>
    <mergeCell ref="A11:B11"/>
    <mergeCell ref="A12:B12"/>
    <mergeCell ref="A14:B14"/>
    <mergeCell ref="A15:B15"/>
    <mergeCell ref="A16:B16"/>
    <mergeCell ref="A13:B13"/>
    <mergeCell ref="E13:F13"/>
    <mergeCell ref="A43:G44"/>
    <mergeCell ref="A45:G45"/>
    <mergeCell ref="A46:G47"/>
    <mergeCell ref="A37:G37"/>
    <mergeCell ref="A38:G39"/>
    <mergeCell ref="A41:G42"/>
    <mergeCell ref="A55:G55"/>
    <mergeCell ref="A54:G54"/>
    <mergeCell ref="A7:G7"/>
    <mergeCell ref="A21:G27"/>
    <mergeCell ref="C8:D8"/>
    <mergeCell ref="E9:F9"/>
    <mergeCell ref="E10:F10"/>
    <mergeCell ref="E11:F11"/>
    <mergeCell ref="E12:F12"/>
    <mergeCell ref="E14:F14"/>
    <mergeCell ref="A2:G2"/>
    <mergeCell ref="A1:H1"/>
    <mergeCell ref="A3:G3"/>
    <mergeCell ref="A4:G4"/>
    <mergeCell ref="A5:G5"/>
    <mergeCell ref="A6:G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Advice KN</cp:lastModifiedBy>
  <cp:lastPrinted>2026-06-22T07:15:57Z</cp:lastPrinted>
  <dcterms:created xsi:type="dcterms:W3CDTF">2026-06-09T04:16:49Z</dcterms:created>
  <dcterms:modified xsi:type="dcterms:W3CDTF">2026-06-22T07:16:07Z</dcterms:modified>
</cp:coreProperties>
</file>